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王钊韵</author>
  </authors>
  <commentList>
    <comment ref="V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上级资金</t>
        </r>
      </text>
    </comment>
    <comment ref="P11" authorId="1">
      <text>
        <r>
          <rPr>
            <sz val="9"/>
            <rFont val="宋体"/>
            <family val="0"/>
          </rPr>
          <t xml:space="preserve">不包括春节、中秋慰问金
</t>
        </r>
      </text>
    </comment>
    <comment ref="V11" authorId="1">
      <text>
        <r>
          <rPr>
            <sz val="9"/>
            <rFont val="宋体"/>
            <family val="0"/>
          </rPr>
          <t xml:space="preserve">上级资金
</t>
        </r>
      </text>
    </comment>
  </commentList>
</comments>
</file>

<file path=xl/sharedStrings.xml><?xml version="1.0" encoding="utf-8"?>
<sst xmlns="http://schemas.openxmlformats.org/spreadsheetml/2006/main" count="47" uniqueCount="38">
  <si>
    <t>佛山市2019年低保工作数据统计表</t>
  </si>
  <si>
    <t>分</t>
  </si>
  <si>
    <t>城乡居（村）民最低生活保障</t>
  </si>
  <si>
    <t xml:space="preserve">    类</t>
  </si>
  <si>
    <t>基本情况</t>
  </si>
  <si>
    <t xml:space="preserve">  数</t>
  </si>
  <si>
    <t>保障标准</t>
  </si>
  <si>
    <t>已救助</t>
  </si>
  <si>
    <t>其中</t>
  </si>
  <si>
    <t>已支出保障资金情况</t>
  </si>
  <si>
    <t xml:space="preserve">    据 </t>
  </si>
  <si>
    <t>城镇（元）</t>
  </si>
  <si>
    <t>农村（元）</t>
  </si>
  <si>
    <t>合计</t>
  </si>
  <si>
    <t>城镇</t>
  </si>
  <si>
    <t>农村</t>
  </si>
  <si>
    <t>在职 人员（人）</t>
  </si>
  <si>
    <t>离退休人员（人）</t>
  </si>
  <si>
    <t>未就业人员（人）</t>
  </si>
  <si>
    <t>残疾 人员（人）</t>
  </si>
  <si>
    <t>在校 学生（人）</t>
  </si>
  <si>
    <t>其他  人员（人）</t>
  </si>
  <si>
    <t>支出资金总额（万元）</t>
  </si>
  <si>
    <t>各级财政资金（万元）</t>
  </si>
  <si>
    <t>其它资金（万元）</t>
  </si>
  <si>
    <t xml:space="preserve">        </t>
  </si>
  <si>
    <t>户数（户）</t>
  </si>
  <si>
    <t>人数（人）</t>
  </si>
  <si>
    <t>市财政</t>
  </si>
  <si>
    <t>县财政</t>
  </si>
  <si>
    <t>镇财政</t>
  </si>
  <si>
    <t>区域</t>
  </si>
  <si>
    <r>
      <t xml:space="preserve"> </t>
    </r>
    <r>
      <rPr>
        <sz val="9"/>
        <rFont val="宋体"/>
        <family val="0"/>
      </rPr>
      <t>禅城区</t>
    </r>
  </si>
  <si>
    <t>南海区</t>
  </si>
  <si>
    <t>顺德区</t>
  </si>
  <si>
    <t>高明区</t>
  </si>
  <si>
    <t>三水区</t>
  </si>
  <si>
    <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</si>
</sst>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9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/>
      <protection/>
    </xf>
    <xf numFmtId="177" fontId="4" fillId="0" borderId="11" xfId="63" applyNumberFormat="1" applyFont="1" applyFill="1" applyBorder="1" applyAlignment="1">
      <alignment horizontal="center" vertical="center"/>
      <protection/>
    </xf>
    <xf numFmtId="178" fontId="4" fillId="0" borderId="11" xfId="63" applyNumberFormat="1" applyFont="1" applyFill="1" applyBorder="1" applyAlignment="1">
      <alignment horizontal="center" vertical="center"/>
      <protection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61975"/>
          <a:ext cx="6762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552450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SheetLayoutView="100" workbookViewId="0" topLeftCell="A1">
      <selection activeCell="A1" sqref="A1:V14"/>
    </sheetView>
  </sheetViews>
  <sheetFormatPr defaultColWidth="9.00390625" defaultRowHeight="14.25"/>
  <sheetData>
    <row r="1" spans="1:22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3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4.25">
      <c r="A4" s="5" t="s">
        <v>3</v>
      </c>
      <c r="B4" s="4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4.25">
      <c r="A5" s="5" t="s">
        <v>5</v>
      </c>
      <c r="B5" s="4" t="s">
        <v>6</v>
      </c>
      <c r="C5" s="4"/>
      <c r="D5" s="6" t="s">
        <v>7</v>
      </c>
      <c r="E5" s="7"/>
      <c r="F5" s="7"/>
      <c r="G5" s="7"/>
      <c r="H5" s="7"/>
      <c r="I5" s="20"/>
      <c r="J5" s="4" t="s">
        <v>8</v>
      </c>
      <c r="K5" s="4"/>
      <c r="L5" s="4"/>
      <c r="M5" s="4"/>
      <c r="N5" s="4"/>
      <c r="O5" s="4"/>
      <c r="P5" s="4" t="s">
        <v>9</v>
      </c>
      <c r="Q5" s="4"/>
      <c r="R5" s="4"/>
      <c r="S5" s="4"/>
      <c r="T5" s="4"/>
      <c r="U5" s="4"/>
      <c r="V5" s="4"/>
    </row>
    <row r="6" spans="1:22" ht="14.25">
      <c r="A6" s="5" t="s">
        <v>10</v>
      </c>
      <c r="B6" s="8" t="s">
        <v>11</v>
      </c>
      <c r="C6" s="8" t="s">
        <v>12</v>
      </c>
      <c r="D6" s="9" t="s">
        <v>13</v>
      </c>
      <c r="E6" s="10"/>
      <c r="F6" s="4" t="s">
        <v>14</v>
      </c>
      <c r="G6" s="4"/>
      <c r="H6" s="4" t="s">
        <v>15</v>
      </c>
      <c r="I6" s="4"/>
      <c r="J6" s="8" t="s">
        <v>16</v>
      </c>
      <c r="K6" s="8" t="s">
        <v>17</v>
      </c>
      <c r="L6" s="8" t="s">
        <v>18</v>
      </c>
      <c r="M6" s="11" t="s">
        <v>19</v>
      </c>
      <c r="N6" s="8" t="s">
        <v>20</v>
      </c>
      <c r="O6" s="8" t="s">
        <v>21</v>
      </c>
      <c r="P6" s="8" t="s">
        <v>22</v>
      </c>
      <c r="Q6" s="4"/>
      <c r="R6" s="4"/>
      <c r="S6" s="4" t="s">
        <v>23</v>
      </c>
      <c r="T6" s="4"/>
      <c r="U6" s="4"/>
      <c r="V6" s="8" t="s">
        <v>24</v>
      </c>
    </row>
    <row r="7" spans="1:22" ht="14.25">
      <c r="A7" s="5" t="s">
        <v>25</v>
      </c>
      <c r="B7" s="8"/>
      <c r="C7" s="8"/>
      <c r="D7" s="11" t="s">
        <v>26</v>
      </c>
      <c r="E7" s="11" t="s">
        <v>27</v>
      </c>
      <c r="F7" s="8" t="s">
        <v>26</v>
      </c>
      <c r="G7" s="8" t="s">
        <v>27</v>
      </c>
      <c r="H7" s="8" t="s">
        <v>26</v>
      </c>
      <c r="I7" s="8" t="s">
        <v>27</v>
      </c>
      <c r="J7" s="8"/>
      <c r="K7" s="8"/>
      <c r="L7" s="8"/>
      <c r="M7" s="21"/>
      <c r="N7" s="8"/>
      <c r="O7" s="8"/>
      <c r="P7" s="8" t="s">
        <v>13</v>
      </c>
      <c r="Q7" s="8" t="s">
        <v>14</v>
      </c>
      <c r="R7" s="8" t="s">
        <v>15</v>
      </c>
      <c r="S7" s="8" t="s">
        <v>28</v>
      </c>
      <c r="T7" s="8" t="s">
        <v>29</v>
      </c>
      <c r="U7" s="8" t="s">
        <v>30</v>
      </c>
      <c r="V7" s="8"/>
    </row>
    <row r="8" spans="1:22" ht="14.25">
      <c r="A8" s="12" t="s">
        <v>31</v>
      </c>
      <c r="B8" s="8"/>
      <c r="C8" s="8"/>
      <c r="D8" s="13"/>
      <c r="E8" s="13"/>
      <c r="F8" s="8"/>
      <c r="G8" s="8"/>
      <c r="H8" s="8"/>
      <c r="I8" s="8"/>
      <c r="J8" s="8"/>
      <c r="K8" s="8"/>
      <c r="L8" s="8"/>
      <c r="M8" s="13"/>
      <c r="N8" s="8"/>
      <c r="O8" s="8"/>
      <c r="P8" s="8"/>
      <c r="Q8" s="8"/>
      <c r="R8" s="8"/>
      <c r="S8" s="8"/>
      <c r="T8" s="8" t="s">
        <v>29</v>
      </c>
      <c r="U8" s="8" t="s">
        <v>30</v>
      </c>
      <c r="V8" s="8"/>
    </row>
    <row r="9" spans="1:22" ht="14.25">
      <c r="A9" s="14" t="s">
        <v>32</v>
      </c>
      <c r="B9" s="15">
        <v>1060</v>
      </c>
      <c r="C9" s="15">
        <v>1060</v>
      </c>
      <c r="D9" s="16">
        <v>510</v>
      </c>
      <c r="E9" s="16">
        <v>931</v>
      </c>
      <c r="F9" s="16">
        <v>461</v>
      </c>
      <c r="G9" s="16">
        <v>838</v>
      </c>
      <c r="H9" s="16">
        <v>49</v>
      </c>
      <c r="I9" s="16">
        <v>93</v>
      </c>
      <c r="J9" s="16">
        <v>95</v>
      </c>
      <c r="K9" s="16">
        <v>0</v>
      </c>
      <c r="L9" s="16">
        <v>384</v>
      </c>
      <c r="M9" s="16">
        <v>283</v>
      </c>
      <c r="N9" s="16">
        <v>257</v>
      </c>
      <c r="O9" s="16">
        <v>0</v>
      </c>
      <c r="P9" s="22">
        <v>992.39</v>
      </c>
      <c r="Q9" s="22">
        <v>889.0140000000001</v>
      </c>
      <c r="R9" s="22">
        <v>103.37830000000001</v>
      </c>
      <c r="S9" s="22">
        <v>0</v>
      </c>
      <c r="T9" s="22">
        <v>719.34</v>
      </c>
      <c r="U9" s="22">
        <v>0</v>
      </c>
      <c r="V9" s="22">
        <v>273.05</v>
      </c>
    </row>
    <row r="10" spans="1:22" ht="14.25">
      <c r="A10" s="17" t="s">
        <v>33</v>
      </c>
      <c r="B10" s="15">
        <v>1060</v>
      </c>
      <c r="C10" s="15">
        <v>1060</v>
      </c>
      <c r="D10" s="16">
        <f>F10+H10</f>
        <v>1588</v>
      </c>
      <c r="E10" s="16">
        <f>G10+I10</f>
        <v>2485</v>
      </c>
      <c r="F10" s="16">
        <v>358</v>
      </c>
      <c r="G10" s="16">
        <v>608</v>
      </c>
      <c r="H10" s="16">
        <v>1230</v>
      </c>
      <c r="I10" s="16">
        <v>1877</v>
      </c>
      <c r="J10" s="16">
        <v>395</v>
      </c>
      <c r="K10" s="16">
        <v>930</v>
      </c>
      <c r="L10" s="16">
        <v>846</v>
      </c>
      <c r="M10" s="16">
        <v>877</v>
      </c>
      <c r="N10" s="16">
        <v>452</v>
      </c>
      <c r="O10" s="16">
        <v>0</v>
      </c>
      <c r="P10" s="22">
        <v>2984.8599</v>
      </c>
      <c r="Q10" s="22">
        <v>757.2587</v>
      </c>
      <c r="R10" s="22">
        <v>2227.6012</v>
      </c>
      <c r="S10" s="22">
        <v>0</v>
      </c>
      <c r="T10" s="22">
        <v>1320.335435</v>
      </c>
      <c r="U10" s="22">
        <v>868.4244649999999</v>
      </c>
      <c r="V10" s="16">
        <v>796.1</v>
      </c>
    </row>
    <row r="11" spans="1:22" ht="14.25">
      <c r="A11" s="18" t="s">
        <v>34</v>
      </c>
      <c r="B11" s="15">
        <v>1060</v>
      </c>
      <c r="C11" s="15">
        <v>1060</v>
      </c>
      <c r="D11" s="16">
        <v>2260</v>
      </c>
      <c r="E11" s="16">
        <v>3986</v>
      </c>
      <c r="F11" s="16">
        <v>1191</v>
      </c>
      <c r="G11" s="16">
        <v>2005</v>
      </c>
      <c r="H11" s="16">
        <v>1069</v>
      </c>
      <c r="I11" s="16">
        <v>1981</v>
      </c>
      <c r="J11" s="23">
        <v>211</v>
      </c>
      <c r="K11" s="23">
        <v>812</v>
      </c>
      <c r="L11" s="23">
        <v>16</v>
      </c>
      <c r="M11" s="23">
        <v>1877</v>
      </c>
      <c r="N11" s="23">
        <v>810</v>
      </c>
      <c r="O11" s="16">
        <v>260</v>
      </c>
      <c r="P11" s="22">
        <v>4528.1453</v>
      </c>
      <c r="Q11" s="22">
        <v>2371.3851999999997</v>
      </c>
      <c r="R11" s="22">
        <v>2156.7601000000004</v>
      </c>
      <c r="S11" s="22">
        <v>0</v>
      </c>
      <c r="T11" s="26">
        <v>3453.2981</v>
      </c>
      <c r="U11" s="22">
        <v>0</v>
      </c>
      <c r="V11" s="16">
        <v>1074.8472</v>
      </c>
    </row>
    <row r="12" spans="1:22" ht="14.25">
      <c r="A12" s="19" t="s">
        <v>35</v>
      </c>
      <c r="B12" s="15">
        <v>1060</v>
      </c>
      <c r="C12" s="15">
        <v>1060</v>
      </c>
      <c r="D12" s="16">
        <f>F12+H12</f>
        <v>709</v>
      </c>
      <c r="E12" s="16">
        <f>G12+I12</f>
        <v>1117</v>
      </c>
      <c r="F12" s="16">
        <v>96</v>
      </c>
      <c r="G12" s="16">
        <v>142</v>
      </c>
      <c r="H12" s="16">
        <v>613</v>
      </c>
      <c r="I12" s="16">
        <v>975</v>
      </c>
      <c r="J12" s="24">
        <v>60</v>
      </c>
      <c r="K12" s="24">
        <v>25</v>
      </c>
      <c r="L12" s="24">
        <v>125</v>
      </c>
      <c r="M12" s="24">
        <v>349</v>
      </c>
      <c r="N12" s="24">
        <v>226</v>
      </c>
      <c r="O12" s="24">
        <f>39+293</f>
        <v>332</v>
      </c>
      <c r="P12" s="25">
        <f>Q12+R12</f>
        <v>1312.9</v>
      </c>
      <c r="Q12" s="22">
        <v>163.23</v>
      </c>
      <c r="R12" s="22">
        <v>1149.67</v>
      </c>
      <c r="S12" s="22">
        <v>0</v>
      </c>
      <c r="T12" s="22">
        <f>1312.9*0.4</f>
        <v>525.1600000000001</v>
      </c>
      <c r="U12" s="22">
        <f>1312.9*0.6</f>
        <v>787.74</v>
      </c>
      <c r="V12" s="22">
        <v>0</v>
      </c>
    </row>
    <row r="13" spans="1:22" ht="14.25">
      <c r="A13" s="18" t="s">
        <v>36</v>
      </c>
      <c r="B13" s="15">
        <v>1060</v>
      </c>
      <c r="C13" s="15">
        <v>1060</v>
      </c>
      <c r="D13" s="16">
        <v>492</v>
      </c>
      <c r="E13" s="16">
        <v>1027</v>
      </c>
      <c r="F13" s="16">
        <v>113</v>
      </c>
      <c r="G13" s="16">
        <v>224</v>
      </c>
      <c r="H13" s="16">
        <v>379</v>
      </c>
      <c r="I13" s="16">
        <v>803</v>
      </c>
      <c r="J13" s="16">
        <v>146</v>
      </c>
      <c r="K13" s="16">
        <v>10</v>
      </c>
      <c r="L13" s="16">
        <v>138</v>
      </c>
      <c r="M13" s="16">
        <v>343</v>
      </c>
      <c r="N13" s="16">
        <v>234</v>
      </c>
      <c r="O13" s="16">
        <v>156</v>
      </c>
      <c r="P13" s="22">
        <v>928.08</v>
      </c>
      <c r="Q13" s="22">
        <v>162.03</v>
      </c>
      <c r="R13" s="22">
        <v>766.05</v>
      </c>
      <c r="S13" s="22">
        <v>0</v>
      </c>
      <c r="T13" s="27">
        <v>263.36</v>
      </c>
      <c r="U13" s="27">
        <v>263.36</v>
      </c>
      <c r="V13" s="22">
        <v>401.36</v>
      </c>
    </row>
    <row r="14" spans="1:22" ht="14.25">
      <c r="A14" s="17" t="s">
        <v>37</v>
      </c>
      <c r="B14" s="15">
        <v>1060</v>
      </c>
      <c r="C14" s="15">
        <v>1060</v>
      </c>
      <c r="D14" s="15">
        <f aca="true" t="shared" si="0" ref="D14:R14">SUM(D9:D13)</f>
        <v>5559</v>
      </c>
      <c r="E14" s="15">
        <f t="shared" si="0"/>
        <v>9546</v>
      </c>
      <c r="F14" s="15">
        <f t="shared" si="0"/>
        <v>2219</v>
      </c>
      <c r="G14" s="15">
        <f t="shared" si="0"/>
        <v>3817</v>
      </c>
      <c r="H14" s="15">
        <f t="shared" si="0"/>
        <v>3340</v>
      </c>
      <c r="I14" s="15">
        <f t="shared" si="0"/>
        <v>5729</v>
      </c>
      <c r="J14" s="15">
        <f t="shared" si="0"/>
        <v>907</v>
      </c>
      <c r="K14" s="15">
        <f t="shared" si="0"/>
        <v>1777</v>
      </c>
      <c r="L14" s="15">
        <f t="shared" si="0"/>
        <v>1509</v>
      </c>
      <c r="M14" s="15">
        <f t="shared" si="0"/>
        <v>3729</v>
      </c>
      <c r="N14" s="15">
        <f t="shared" si="0"/>
        <v>1979</v>
      </c>
      <c r="O14" s="15">
        <f t="shared" si="0"/>
        <v>748</v>
      </c>
      <c r="P14" s="26">
        <f t="shared" si="0"/>
        <v>10746.375199999999</v>
      </c>
      <c r="Q14" s="26">
        <f t="shared" si="0"/>
        <v>4342.9178999999995</v>
      </c>
      <c r="R14" s="26">
        <f t="shared" si="0"/>
        <v>6403.459600000001</v>
      </c>
      <c r="S14" s="26">
        <v>0</v>
      </c>
      <c r="T14" s="26">
        <f aca="true" t="shared" si="1" ref="T14:V14">SUM(T9:T13)</f>
        <v>6281.493535</v>
      </c>
      <c r="U14" s="26">
        <f t="shared" si="1"/>
        <v>1919.524465</v>
      </c>
      <c r="V14" s="26">
        <f t="shared" si="1"/>
        <v>2545.3572</v>
      </c>
    </row>
  </sheetData>
  <sheetProtection/>
  <mergeCells count="34">
    <mergeCell ref="A1:V1"/>
    <mergeCell ref="A2:V2"/>
    <mergeCell ref="B3:V3"/>
    <mergeCell ref="B4:V4"/>
    <mergeCell ref="B5:C5"/>
    <mergeCell ref="D5:I5"/>
    <mergeCell ref="J5:O5"/>
    <mergeCell ref="P5:V5"/>
    <mergeCell ref="D6:E6"/>
    <mergeCell ref="F6:G6"/>
    <mergeCell ref="H6:I6"/>
    <mergeCell ref="P6:R6"/>
    <mergeCell ref="S6:U6"/>
    <mergeCell ref="B6:B8"/>
    <mergeCell ref="C6:C8"/>
    <mergeCell ref="D7:D8"/>
    <mergeCell ref="E7:E8"/>
    <mergeCell ref="F7:F8"/>
    <mergeCell ref="G7:G8"/>
    <mergeCell ref="H7:H8"/>
    <mergeCell ref="I7:I8"/>
    <mergeCell ref="J6:J8"/>
    <mergeCell ref="K6:K8"/>
    <mergeCell ref="L6:L8"/>
    <mergeCell ref="M6:M8"/>
    <mergeCell ref="N6:N8"/>
    <mergeCell ref="O6:O8"/>
    <mergeCell ref="P7:P8"/>
    <mergeCell ref="Q7:Q8"/>
    <mergeCell ref="R7:R8"/>
    <mergeCell ref="S7:S8"/>
    <mergeCell ref="T7:T8"/>
    <mergeCell ref="U7:U8"/>
    <mergeCell ref="V6:V8"/>
  </mergeCells>
  <printOptions/>
  <pageMargins left="0.75" right="0.75" top="1" bottom="1" header="0.5118055555555555" footer="0.511805555555555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谢振斐</cp:lastModifiedBy>
  <dcterms:created xsi:type="dcterms:W3CDTF">2021-08-05T09:18:08Z</dcterms:created>
  <dcterms:modified xsi:type="dcterms:W3CDTF">2021-08-05T09:18:17Z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